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4355" windowHeight="2130"/>
  </bookViews>
  <sheets>
    <sheet name="Kem theo HĐ GTGT" sheetId="1" r:id="rId1"/>
    <sheet name="Kem theo HĐ ban hang" sheetId="4" r:id="rId2"/>
  </sheets>
  <calcPr calcId="144525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2" i="1"/>
  <c r="F26" i="1"/>
  <c r="H26" i="1" l="1"/>
  <c r="I25" i="1"/>
  <c r="I24" i="1"/>
  <c r="I23" i="1"/>
  <c r="I13" i="1"/>
  <c r="I14" i="1"/>
  <c r="I15" i="1"/>
  <c r="I16" i="1"/>
  <c r="I17" i="1"/>
  <c r="I18" i="1"/>
  <c r="I19" i="1"/>
  <c r="I20" i="1"/>
  <c r="I21" i="1"/>
  <c r="I22" i="1"/>
  <c r="I12" i="1"/>
  <c r="I26" i="1" l="1"/>
</calcChain>
</file>

<file path=xl/sharedStrings.xml><?xml version="1.0" encoding="utf-8"?>
<sst xmlns="http://schemas.openxmlformats.org/spreadsheetml/2006/main" count="82" uniqueCount="45">
  <si>
    <t>BẢNG KÊ SỐ 012</t>
  </si>
  <si>
    <t>Ngày 05/10/2017</t>
  </si>
  <si>
    <t>Đơn vị bán hàng:</t>
  </si>
  <si>
    <t>Địa chỉ:</t>
  </si>
  <si>
    <t>CÔNG TY CP THIẾT BỊ ĐIỆN MÁY VIỆT NAM</t>
  </si>
  <si>
    <t>Số 231 Vũ Tông Phan, P.Khương Đình, Q.Thanh Xuân, TP.Hà Nội</t>
  </si>
  <si>
    <t>Mã số thuế:</t>
  </si>
  <si>
    <t>CÔNG TY TNHH TUẤN ANH</t>
  </si>
  <si>
    <t>Số 8, Láng Hạ, P.Thành Công, Q.Ba Đình, TP.Hà Nội</t>
  </si>
  <si>
    <t xml:space="preserve">0 1 0 1 1 3 5 6 1 5 </t>
  </si>
  <si>
    <t>0 1 0 1 5 8 9 7 4 5</t>
  </si>
  <si>
    <t>STT</t>
  </si>
  <si>
    <t>Tên hàng hoá dịch vụ</t>
  </si>
  <si>
    <t>Đơn vị tính</t>
  </si>
  <si>
    <t>Số lượng</t>
  </si>
  <si>
    <t>Đơn giá</t>
  </si>
  <si>
    <t>Thuế suất</t>
  </si>
  <si>
    <t>Thuế GTGT</t>
  </si>
  <si>
    <t>Thành tiền</t>
  </si>
  <si>
    <t>(Kèm theo hoá đơn số 0000135, ký hiệu DM/17P ngày 05/10/2017)</t>
  </si>
  <si>
    <t>Đơn vị mua hàng:</t>
  </si>
  <si>
    <t>Chiếc</t>
  </si>
  <si>
    <t>Tủ lạnh Panasonic 167 lít (NR-BN189)</t>
  </si>
  <si>
    <t>Tủ lạnh LG Inverter 189 lít (GN-L205BS)</t>
  </si>
  <si>
    <t>Ti vi Sam sung 24'' (25T350)</t>
  </si>
  <si>
    <t>Ti vi LC Internet 32''(32LH570D)</t>
  </si>
  <si>
    <t>Quạt đứng Asia D16011</t>
  </si>
  <si>
    <t>Quạt treo tường Asia L16009</t>
  </si>
  <si>
    <t>Quạt treo Tefal VF3637O1</t>
  </si>
  <si>
    <t>TỔNG CỘNG</t>
  </si>
  <si>
    <t>Tổng thanh toán</t>
  </si>
  <si>
    <t>Quạt treo Panasonic 
F-409MB</t>
  </si>
  <si>
    <t>Quạt đứng Media 
FS40-15Q</t>
  </si>
  <si>
    <t>Ti vi Sony 32''
 (KDL-35R300D)</t>
  </si>
  <si>
    <t>Tủ lạnh Sanyo 186 lít
 (SR -U205PN)</t>
  </si>
  <si>
    <t>Tủ lạnh Sharp 165 lít 
(SJ-175E-BS)</t>
  </si>
  <si>
    <t>Người mua hàng</t>
  </si>
  <si>
    <t>Thủ trưởng đơn vị</t>
  </si>
  <si>
    <t>(Ký, ghi rõ họ tên)</t>
  </si>
  <si>
    <t>Tủ lạnh Sam sung Inverter 256 lít
(GN-J235GT)</t>
  </si>
  <si>
    <t>Tủ lạnh Toshiba 186 lít 
(GR-S21VPB)</t>
  </si>
  <si>
    <t>BẢNG KÊ SỐ ........</t>
  </si>
  <si>
    <t>Ngày ........</t>
  </si>
  <si>
    <t>(Kèm theo hoá đơn số ........, ký hiệu.......... ngày .......)</t>
  </si>
  <si>
    <t>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</si>
</sst>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.5"/>
      <color theme="1"/>
      <name val="Times New Roman"/>
      <family val="1"/>
    </font>
    <font>
      <b/>
      <sz val="12.5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2.5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164" fontId="3" fillId="0" borderId="0" xfId="1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right" vertical="center"/>
    </xf>
    <xf numFmtId="9" fontId="6" fillId="0" borderId="1" xfId="1" applyNumberFormat="1" applyFont="1" applyBorder="1" applyAlignment="1">
      <alignment horizontal="center" vertical="center"/>
    </xf>
    <xf numFmtId="0" fontId="3" fillId="0" borderId="0" xfId="0" applyFont="1" applyAlignment="1"/>
    <xf numFmtId="164" fontId="7" fillId="3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2" fillId="0" borderId="0" xfId="0" applyFont="1" applyAlignment="1"/>
    <xf numFmtId="164" fontId="2" fillId="0" borderId="0" xfId="1" applyNumberFormat="1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3" fillId="2" borderId="0" xfId="0" applyFont="1" applyFill="1" applyAlignment="1"/>
    <xf numFmtId="164" fontId="3" fillId="2" borderId="0" xfId="1" applyNumberFormat="1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/>
    <xf numFmtId="164" fontId="3" fillId="5" borderId="0" xfId="1" applyNumberFormat="1" applyFont="1" applyFill="1" applyAlignment="1">
      <alignment horizontal="right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164" fontId="2" fillId="2" borderId="0" xfId="1" applyNumberFormat="1" applyFont="1" applyFill="1" applyAlignment="1">
      <alignment horizontal="right" vertical="center"/>
    </xf>
    <xf numFmtId="0" fontId="2" fillId="2" borderId="0" xfId="0" quotePrefix="1" applyFont="1" applyFill="1" applyAlignment="1">
      <alignment vertical="center"/>
    </xf>
    <xf numFmtId="164" fontId="3" fillId="5" borderId="0" xfId="1" applyNumberFormat="1" applyFont="1" applyFill="1" applyAlignment="1">
      <alignment horizontal="right" vertical="center"/>
    </xf>
    <xf numFmtId="164" fontId="2" fillId="5" borderId="0" xfId="1" applyNumberFormat="1" applyFont="1" applyFill="1" applyAlignment="1">
      <alignment horizontal="right" vertical="center"/>
    </xf>
    <xf numFmtId="0" fontId="2" fillId="5" borderId="0" xfId="0" quotePrefix="1" applyFont="1" applyFill="1" applyAlignment="1">
      <alignment vertical="top"/>
    </xf>
    <xf numFmtId="164" fontId="2" fillId="5" borderId="0" xfId="1" applyNumberFormat="1" applyFont="1" applyFill="1" applyAlignment="1">
      <alignment horizontal="right" vertical="top"/>
    </xf>
    <xf numFmtId="164" fontId="2" fillId="2" borderId="0" xfId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"/>
  <sheetViews>
    <sheetView showGridLines="0" tabSelected="1" topLeftCell="A28" zoomScale="85" zoomScaleNormal="85" workbookViewId="0">
      <selection activeCell="E30" sqref="E30"/>
    </sheetView>
  </sheetViews>
  <sheetFormatPr defaultRowHeight="16.5" x14ac:dyDescent="0.25"/>
  <cols>
    <col min="1" max="1" width="5.42578125" style="5" customWidth="1"/>
    <col min="2" max="2" width="27.7109375" style="5" customWidth="1"/>
    <col min="3" max="3" width="9.85546875" style="5" customWidth="1"/>
    <col min="4" max="4" width="10.5703125" style="5" bestFit="1" customWidth="1"/>
    <col min="5" max="5" width="14.5703125" style="6" customWidth="1"/>
    <col min="6" max="6" width="15.85546875" style="6" customWidth="1"/>
    <col min="7" max="7" width="9.140625" style="6" customWidth="1"/>
    <col min="8" max="8" width="14" style="6" customWidth="1"/>
    <col min="9" max="9" width="15.7109375" style="6" customWidth="1"/>
    <col min="10" max="16384" width="9.140625" style="5"/>
  </cols>
  <sheetData>
    <row r="1" spans="1:9" ht="38.25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0.2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0.25" customHeight="1" x14ac:dyDescent="0.25">
      <c r="A3" s="39" t="s">
        <v>19</v>
      </c>
      <c r="B3" s="39"/>
      <c r="C3" s="39"/>
      <c r="D3" s="39"/>
      <c r="E3" s="39"/>
      <c r="F3" s="39"/>
      <c r="G3" s="39"/>
      <c r="H3" s="39"/>
      <c r="I3" s="39"/>
    </row>
    <row r="4" spans="1:9" ht="25.5" customHeight="1" x14ac:dyDescent="0.25">
      <c r="A4" s="21" t="s">
        <v>2</v>
      </c>
      <c r="B4" s="21"/>
      <c r="C4" s="21" t="s">
        <v>4</v>
      </c>
      <c r="D4" s="21"/>
      <c r="E4" s="22"/>
      <c r="F4" s="22"/>
      <c r="G4" s="22"/>
      <c r="H4" s="22"/>
      <c r="I4" s="36"/>
    </row>
    <row r="5" spans="1:9" x14ac:dyDescent="0.25">
      <c r="A5" s="23" t="s">
        <v>3</v>
      </c>
      <c r="B5" s="23"/>
      <c r="C5" s="23" t="s">
        <v>5</v>
      </c>
      <c r="D5" s="23"/>
      <c r="E5" s="30"/>
      <c r="F5" s="30"/>
      <c r="G5" s="30"/>
      <c r="H5" s="30"/>
      <c r="I5" s="30"/>
    </row>
    <row r="6" spans="1:9" x14ac:dyDescent="0.25">
      <c r="A6" s="23" t="s">
        <v>6</v>
      </c>
      <c r="B6" s="23"/>
      <c r="C6" s="31" t="s">
        <v>9</v>
      </c>
      <c r="D6" s="23"/>
      <c r="E6" s="30"/>
      <c r="F6" s="30"/>
      <c r="G6" s="30"/>
      <c r="H6" s="30"/>
      <c r="I6" s="30"/>
    </row>
    <row r="8" spans="1:9" x14ac:dyDescent="0.25">
      <c r="A8" s="24" t="s">
        <v>20</v>
      </c>
      <c r="B8" s="24"/>
      <c r="C8" s="24" t="s">
        <v>7</v>
      </c>
      <c r="D8" s="24"/>
      <c r="E8" s="32"/>
      <c r="F8" s="32"/>
      <c r="G8" s="32"/>
      <c r="H8" s="32"/>
      <c r="I8" s="33"/>
    </row>
    <row r="9" spans="1:9" x14ac:dyDescent="0.25">
      <c r="A9" s="27" t="s">
        <v>3</v>
      </c>
      <c r="B9" s="27"/>
      <c r="C9" s="27" t="s">
        <v>8</v>
      </c>
      <c r="D9" s="27"/>
      <c r="E9" s="33"/>
      <c r="F9" s="33"/>
      <c r="G9" s="33"/>
      <c r="H9" s="33"/>
      <c r="I9" s="33"/>
    </row>
    <row r="10" spans="1:9" ht="21.75" customHeight="1" x14ac:dyDescent="0.25">
      <c r="A10" s="28" t="s">
        <v>6</v>
      </c>
      <c r="B10" s="28"/>
      <c r="C10" s="34" t="s">
        <v>10</v>
      </c>
      <c r="D10" s="28"/>
      <c r="E10" s="35"/>
      <c r="F10" s="35"/>
      <c r="G10" s="35"/>
      <c r="H10" s="35"/>
      <c r="I10" s="35"/>
    </row>
    <row r="11" spans="1:9" ht="41.25" customHeight="1" x14ac:dyDescent="0.25">
      <c r="A11" s="3" t="s">
        <v>11</v>
      </c>
      <c r="B11" s="3" t="s">
        <v>12</v>
      </c>
      <c r="C11" s="3" t="s">
        <v>13</v>
      </c>
      <c r="D11" s="3" t="s">
        <v>14</v>
      </c>
      <c r="E11" s="4" t="s">
        <v>15</v>
      </c>
      <c r="F11" s="4" t="s">
        <v>18</v>
      </c>
      <c r="G11" s="4" t="s">
        <v>16</v>
      </c>
      <c r="H11" s="4" t="s">
        <v>17</v>
      </c>
      <c r="I11" s="4" t="s">
        <v>30</v>
      </c>
    </row>
    <row r="12" spans="1:9" ht="31.5" x14ac:dyDescent="0.25">
      <c r="A12" s="7">
        <v>1</v>
      </c>
      <c r="B12" s="16" t="s">
        <v>22</v>
      </c>
      <c r="C12" s="7" t="s">
        <v>21</v>
      </c>
      <c r="D12" s="7">
        <v>1</v>
      </c>
      <c r="E12" s="8">
        <v>4000000</v>
      </c>
      <c r="F12" s="8">
        <f>D12*E12</f>
        <v>4000000</v>
      </c>
      <c r="G12" s="9">
        <v>0.1</v>
      </c>
      <c r="H12" s="8">
        <f>F12*0.1</f>
        <v>400000</v>
      </c>
      <c r="I12" s="8">
        <f t="shared" ref="I12:I25" si="0">D12*E12+H12</f>
        <v>4400000</v>
      </c>
    </row>
    <row r="13" spans="1:9" ht="47.25" x14ac:dyDescent="0.25">
      <c r="A13" s="7">
        <v>2</v>
      </c>
      <c r="B13" s="16" t="s">
        <v>39</v>
      </c>
      <c r="C13" s="7" t="s">
        <v>21</v>
      </c>
      <c r="D13" s="7">
        <v>1</v>
      </c>
      <c r="E13" s="8">
        <v>8500000</v>
      </c>
      <c r="F13" s="8">
        <f t="shared" ref="F13:F25" si="1">D13*E13</f>
        <v>8500000</v>
      </c>
      <c r="G13" s="9">
        <v>0.1</v>
      </c>
      <c r="H13" s="8">
        <f t="shared" ref="H13:H25" si="2">F13*0.1</f>
        <v>850000</v>
      </c>
      <c r="I13" s="8">
        <f t="shared" si="0"/>
        <v>9350000</v>
      </c>
    </row>
    <row r="14" spans="1:9" ht="31.5" x14ac:dyDescent="0.25">
      <c r="A14" s="7">
        <v>3</v>
      </c>
      <c r="B14" s="16" t="s">
        <v>35</v>
      </c>
      <c r="C14" s="7" t="s">
        <v>21</v>
      </c>
      <c r="D14" s="7">
        <v>1</v>
      </c>
      <c r="E14" s="8">
        <v>4500000</v>
      </c>
      <c r="F14" s="8">
        <f t="shared" si="1"/>
        <v>4500000</v>
      </c>
      <c r="G14" s="9">
        <v>0.1</v>
      </c>
      <c r="H14" s="8">
        <f t="shared" si="2"/>
        <v>450000</v>
      </c>
      <c r="I14" s="8">
        <f t="shared" si="0"/>
        <v>4950000</v>
      </c>
    </row>
    <row r="15" spans="1:9" ht="31.5" x14ac:dyDescent="0.25">
      <c r="A15" s="7">
        <v>4</v>
      </c>
      <c r="B15" s="16" t="s">
        <v>34</v>
      </c>
      <c r="C15" s="7" t="s">
        <v>21</v>
      </c>
      <c r="D15" s="7">
        <v>1</v>
      </c>
      <c r="E15" s="8">
        <v>5000000</v>
      </c>
      <c r="F15" s="8">
        <f t="shared" si="1"/>
        <v>5000000</v>
      </c>
      <c r="G15" s="9">
        <v>0.1</v>
      </c>
      <c r="H15" s="8">
        <f t="shared" si="2"/>
        <v>500000</v>
      </c>
      <c r="I15" s="8">
        <f t="shared" si="0"/>
        <v>5500000</v>
      </c>
    </row>
    <row r="16" spans="1:9" ht="31.5" x14ac:dyDescent="0.25">
      <c r="A16" s="7">
        <v>5</v>
      </c>
      <c r="B16" s="16" t="s">
        <v>40</v>
      </c>
      <c r="C16" s="7" t="s">
        <v>21</v>
      </c>
      <c r="D16" s="7">
        <v>1</v>
      </c>
      <c r="E16" s="8">
        <v>5500000</v>
      </c>
      <c r="F16" s="8">
        <f t="shared" si="1"/>
        <v>5500000</v>
      </c>
      <c r="G16" s="9">
        <v>0.1</v>
      </c>
      <c r="H16" s="8">
        <f t="shared" si="2"/>
        <v>550000</v>
      </c>
      <c r="I16" s="8">
        <f t="shared" si="0"/>
        <v>6050000</v>
      </c>
    </row>
    <row r="17" spans="1:9" ht="31.5" x14ac:dyDescent="0.25">
      <c r="A17" s="7">
        <v>6</v>
      </c>
      <c r="B17" s="16" t="s">
        <v>23</v>
      </c>
      <c r="C17" s="7" t="s">
        <v>21</v>
      </c>
      <c r="D17" s="7">
        <v>2</v>
      </c>
      <c r="E17" s="8">
        <v>5500000</v>
      </c>
      <c r="F17" s="8">
        <f t="shared" si="1"/>
        <v>11000000</v>
      </c>
      <c r="G17" s="9">
        <v>0.1</v>
      </c>
      <c r="H17" s="8">
        <f t="shared" si="2"/>
        <v>1100000</v>
      </c>
      <c r="I17" s="8">
        <f t="shared" si="0"/>
        <v>12100000</v>
      </c>
    </row>
    <row r="18" spans="1:9" ht="36.75" customHeight="1" x14ac:dyDescent="0.25">
      <c r="A18" s="7">
        <v>7</v>
      </c>
      <c r="B18" s="16" t="s">
        <v>24</v>
      </c>
      <c r="C18" s="7" t="s">
        <v>21</v>
      </c>
      <c r="D18" s="7">
        <v>1</v>
      </c>
      <c r="E18" s="8">
        <v>4000000</v>
      </c>
      <c r="F18" s="8">
        <f t="shared" si="1"/>
        <v>4000000</v>
      </c>
      <c r="G18" s="9">
        <v>0.1</v>
      </c>
      <c r="H18" s="8">
        <f t="shared" si="2"/>
        <v>400000</v>
      </c>
      <c r="I18" s="8">
        <f t="shared" si="0"/>
        <v>4400000</v>
      </c>
    </row>
    <row r="19" spans="1:9" ht="31.5" x14ac:dyDescent="0.25">
      <c r="A19" s="7">
        <v>8</v>
      </c>
      <c r="B19" s="16" t="s">
        <v>33</v>
      </c>
      <c r="C19" s="7" t="s">
        <v>21</v>
      </c>
      <c r="D19" s="7">
        <v>1</v>
      </c>
      <c r="E19" s="8">
        <v>6000000</v>
      </c>
      <c r="F19" s="8">
        <f t="shared" si="1"/>
        <v>6000000</v>
      </c>
      <c r="G19" s="9">
        <v>0.1</v>
      </c>
      <c r="H19" s="8">
        <f t="shared" si="2"/>
        <v>600000</v>
      </c>
      <c r="I19" s="8">
        <f t="shared" si="0"/>
        <v>6600000</v>
      </c>
    </row>
    <row r="20" spans="1:9" ht="31.5" x14ac:dyDescent="0.25">
      <c r="A20" s="7">
        <v>9</v>
      </c>
      <c r="B20" s="16" t="s">
        <v>25</v>
      </c>
      <c r="C20" s="7" t="s">
        <v>21</v>
      </c>
      <c r="D20" s="7">
        <v>1</v>
      </c>
      <c r="E20" s="8">
        <v>6500000</v>
      </c>
      <c r="F20" s="8">
        <f t="shared" si="1"/>
        <v>6500000</v>
      </c>
      <c r="G20" s="9">
        <v>0.1</v>
      </c>
      <c r="H20" s="8">
        <f t="shared" si="2"/>
        <v>650000</v>
      </c>
      <c r="I20" s="8">
        <f t="shared" si="0"/>
        <v>7150000</v>
      </c>
    </row>
    <row r="21" spans="1:9" ht="23.25" customHeight="1" x14ac:dyDescent="0.25">
      <c r="A21" s="7">
        <v>10</v>
      </c>
      <c r="B21" s="16" t="s">
        <v>26</v>
      </c>
      <c r="C21" s="7" t="s">
        <v>21</v>
      </c>
      <c r="D21" s="7">
        <v>1</v>
      </c>
      <c r="E21" s="8">
        <v>500000</v>
      </c>
      <c r="F21" s="8">
        <f t="shared" si="1"/>
        <v>500000</v>
      </c>
      <c r="G21" s="9">
        <v>0.1</v>
      </c>
      <c r="H21" s="8">
        <f t="shared" si="2"/>
        <v>50000</v>
      </c>
      <c r="I21" s="8">
        <f t="shared" si="0"/>
        <v>550000</v>
      </c>
    </row>
    <row r="22" spans="1:9" ht="31.5" x14ac:dyDescent="0.25">
      <c r="A22" s="7">
        <v>11</v>
      </c>
      <c r="B22" s="16" t="s">
        <v>32</v>
      </c>
      <c r="C22" s="7" t="s">
        <v>21</v>
      </c>
      <c r="D22" s="7">
        <v>1</v>
      </c>
      <c r="E22" s="8">
        <v>750000</v>
      </c>
      <c r="F22" s="8">
        <f t="shared" si="1"/>
        <v>750000</v>
      </c>
      <c r="G22" s="9">
        <v>0.1</v>
      </c>
      <c r="H22" s="8">
        <f t="shared" si="2"/>
        <v>75000</v>
      </c>
      <c r="I22" s="8">
        <f t="shared" si="0"/>
        <v>825000</v>
      </c>
    </row>
    <row r="23" spans="1:9" ht="32.25" customHeight="1" x14ac:dyDescent="0.25">
      <c r="A23" s="7">
        <v>12</v>
      </c>
      <c r="B23" s="16" t="s">
        <v>27</v>
      </c>
      <c r="C23" s="7" t="s">
        <v>21</v>
      </c>
      <c r="D23" s="7">
        <v>1</v>
      </c>
      <c r="E23" s="8">
        <v>400000</v>
      </c>
      <c r="F23" s="8">
        <f t="shared" si="1"/>
        <v>400000</v>
      </c>
      <c r="G23" s="9">
        <v>0.1</v>
      </c>
      <c r="H23" s="8">
        <f t="shared" si="2"/>
        <v>40000</v>
      </c>
      <c r="I23" s="8">
        <f t="shared" si="0"/>
        <v>440000</v>
      </c>
    </row>
    <row r="24" spans="1:9" ht="34.5" customHeight="1" x14ac:dyDescent="0.25">
      <c r="A24" s="7">
        <v>13</v>
      </c>
      <c r="B24" s="16" t="s">
        <v>31</v>
      </c>
      <c r="C24" s="7" t="s">
        <v>21</v>
      </c>
      <c r="D24" s="7">
        <v>1</v>
      </c>
      <c r="E24" s="8">
        <v>2200000</v>
      </c>
      <c r="F24" s="8">
        <f t="shared" si="1"/>
        <v>2200000</v>
      </c>
      <c r="G24" s="9">
        <v>0.1</v>
      </c>
      <c r="H24" s="8">
        <f t="shared" si="2"/>
        <v>220000</v>
      </c>
      <c r="I24" s="8">
        <f t="shared" si="0"/>
        <v>2420000</v>
      </c>
    </row>
    <row r="25" spans="1:9" ht="34.5" customHeight="1" x14ac:dyDescent="0.25">
      <c r="A25" s="7">
        <v>14</v>
      </c>
      <c r="B25" s="16" t="s">
        <v>28</v>
      </c>
      <c r="C25" s="7" t="s">
        <v>21</v>
      </c>
      <c r="D25" s="7">
        <v>1</v>
      </c>
      <c r="E25" s="8">
        <v>1200000</v>
      </c>
      <c r="F25" s="8">
        <f t="shared" si="1"/>
        <v>1200000</v>
      </c>
      <c r="G25" s="9">
        <v>0.1</v>
      </c>
      <c r="H25" s="8">
        <f t="shared" si="2"/>
        <v>120000</v>
      </c>
      <c r="I25" s="8">
        <f t="shared" si="0"/>
        <v>1320000</v>
      </c>
    </row>
    <row r="26" spans="1:9" ht="22.5" customHeight="1" x14ac:dyDescent="0.25">
      <c r="A26" s="40" t="s">
        <v>29</v>
      </c>
      <c r="B26" s="41"/>
      <c r="C26" s="41"/>
      <c r="D26" s="41"/>
      <c r="E26" s="42"/>
      <c r="F26" s="11">
        <f>SUM(F12:F25)</f>
        <v>60050000</v>
      </c>
      <c r="G26" s="11"/>
      <c r="H26" s="11">
        <f t="shared" ref="H26:I26" si="3">SUM(H12:H25)</f>
        <v>6005000</v>
      </c>
      <c r="I26" s="11">
        <f t="shared" si="3"/>
        <v>66055000</v>
      </c>
    </row>
    <row r="27" spans="1:9" ht="24.75" customHeight="1" x14ac:dyDescent="0.25">
      <c r="B27" s="12" t="s">
        <v>36</v>
      </c>
      <c r="C27" s="10"/>
      <c r="D27" s="44"/>
      <c r="E27" s="44"/>
      <c r="F27" s="13"/>
      <c r="G27" s="44" t="s">
        <v>37</v>
      </c>
      <c r="H27" s="44"/>
    </row>
    <row r="28" spans="1:9" x14ac:dyDescent="0.25">
      <c r="B28" s="1" t="s">
        <v>38</v>
      </c>
      <c r="C28" s="14"/>
      <c r="D28" s="43"/>
      <c r="E28" s="43"/>
      <c r="F28" s="15"/>
      <c r="G28" s="43" t="s">
        <v>38</v>
      </c>
      <c r="H28" s="43"/>
    </row>
  </sheetData>
  <mergeCells count="8">
    <mergeCell ref="A1:I1"/>
    <mergeCell ref="A2:I2"/>
    <mergeCell ref="A3:I3"/>
    <mergeCell ref="A26:E26"/>
    <mergeCell ref="D28:E28"/>
    <mergeCell ref="G28:H28"/>
    <mergeCell ref="D27:E27"/>
    <mergeCell ref="G27:H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4"/>
  <sheetViews>
    <sheetView showGridLines="0" zoomScale="85" zoomScaleNormal="85" workbookViewId="0">
      <selection activeCell="G3" sqref="G3"/>
    </sheetView>
  </sheetViews>
  <sheetFormatPr defaultRowHeight="16.5" x14ac:dyDescent="0.25"/>
  <cols>
    <col min="1" max="1" width="5.42578125" style="5" customWidth="1"/>
    <col min="2" max="2" width="27.7109375" style="5" customWidth="1"/>
    <col min="3" max="3" width="14.42578125" style="5" customWidth="1"/>
    <col min="4" max="4" width="15.7109375" style="5" customWidth="1"/>
    <col min="5" max="6" width="19.85546875" style="6" customWidth="1"/>
    <col min="7" max="16384" width="9.140625" style="5"/>
  </cols>
  <sheetData>
    <row r="1" spans="1:6" ht="33.75" customHeight="1" x14ac:dyDescent="0.3">
      <c r="A1" s="37" t="s">
        <v>41</v>
      </c>
      <c r="B1" s="37"/>
      <c r="C1" s="37"/>
      <c r="D1" s="37"/>
      <c r="E1" s="37"/>
      <c r="F1" s="37"/>
    </row>
    <row r="2" spans="1:6" ht="20.25" customHeight="1" x14ac:dyDescent="0.25">
      <c r="A2" s="45" t="s">
        <v>42</v>
      </c>
      <c r="B2" s="45"/>
      <c r="C2" s="45"/>
      <c r="D2" s="45"/>
      <c r="E2" s="45"/>
      <c r="F2" s="45"/>
    </row>
    <row r="3" spans="1:6" ht="20.25" customHeight="1" x14ac:dyDescent="0.25">
      <c r="A3" s="46" t="s">
        <v>43</v>
      </c>
      <c r="B3" s="46"/>
      <c r="C3" s="46"/>
      <c r="D3" s="46"/>
      <c r="E3" s="46"/>
      <c r="F3" s="46"/>
    </row>
    <row r="4" spans="1:6" ht="25.5" customHeight="1" x14ac:dyDescent="0.25">
      <c r="A4" s="21" t="s">
        <v>2</v>
      </c>
      <c r="B4" s="21"/>
      <c r="C4" s="21" t="s">
        <v>44</v>
      </c>
      <c r="D4" s="21"/>
      <c r="E4" s="22"/>
      <c r="F4" s="22"/>
    </row>
    <row r="5" spans="1:6" x14ac:dyDescent="0.25">
      <c r="A5" s="23" t="s">
        <v>3</v>
      </c>
      <c r="B5" s="23"/>
      <c r="C5" s="21" t="s">
        <v>44</v>
      </c>
      <c r="D5" s="21"/>
      <c r="E5" s="22"/>
      <c r="F5" s="22"/>
    </row>
    <row r="6" spans="1:6" x14ac:dyDescent="0.25">
      <c r="A6" s="23" t="s">
        <v>6</v>
      </c>
      <c r="B6" s="23"/>
      <c r="C6" s="21" t="s">
        <v>44</v>
      </c>
      <c r="D6" s="21"/>
      <c r="E6" s="22"/>
      <c r="F6" s="22"/>
    </row>
    <row r="7" spans="1:6" x14ac:dyDescent="0.25">
      <c r="C7" s="10"/>
      <c r="D7" s="10"/>
      <c r="E7" s="2"/>
      <c r="F7" s="2"/>
    </row>
    <row r="8" spans="1:6" x14ac:dyDescent="0.25">
      <c r="A8" s="24" t="s">
        <v>20</v>
      </c>
      <c r="B8" s="24"/>
      <c r="C8" s="25" t="s">
        <v>44</v>
      </c>
      <c r="D8" s="25"/>
      <c r="E8" s="26"/>
      <c r="F8" s="26"/>
    </row>
    <row r="9" spans="1:6" x14ac:dyDescent="0.25">
      <c r="A9" s="27" t="s">
        <v>3</v>
      </c>
      <c r="B9" s="27"/>
      <c r="C9" s="25" t="s">
        <v>44</v>
      </c>
      <c r="D9" s="25"/>
      <c r="E9" s="26"/>
      <c r="F9" s="26"/>
    </row>
    <row r="10" spans="1:6" ht="26.25" customHeight="1" x14ac:dyDescent="0.25">
      <c r="A10" s="28" t="s">
        <v>6</v>
      </c>
      <c r="B10" s="28"/>
      <c r="C10" s="29" t="s">
        <v>44</v>
      </c>
      <c r="D10" s="29"/>
      <c r="E10" s="26"/>
      <c r="F10" s="26"/>
    </row>
    <row r="11" spans="1:6" ht="41.25" customHeight="1" x14ac:dyDescent="0.25">
      <c r="A11" s="3" t="s">
        <v>11</v>
      </c>
      <c r="B11" s="3" t="s">
        <v>12</v>
      </c>
      <c r="C11" s="3" t="s">
        <v>13</v>
      </c>
      <c r="D11" s="3" t="s">
        <v>14</v>
      </c>
      <c r="E11" s="4" t="s">
        <v>15</v>
      </c>
      <c r="F11" s="4" t="s">
        <v>18</v>
      </c>
    </row>
    <row r="12" spans="1:6" s="20" customFormat="1" ht="24" customHeight="1" x14ac:dyDescent="0.25">
      <c r="A12" s="18">
        <v>1</v>
      </c>
      <c r="B12" s="18"/>
      <c r="C12" s="18"/>
      <c r="D12" s="18"/>
      <c r="E12" s="19"/>
      <c r="F12" s="19"/>
    </row>
    <row r="13" spans="1:6" s="20" customFormat="1" ht="24" customHeight="1" x14ac:dyDescent="0.25">
      <c r="A13" s="18">
        <v>2</v>
      </c>
      <c r="B13" s="18"/>
      <c r="C13" s="18"/>
      <c r="D13" s="18"/>
      <c r="E13" s="19"/>
      <c r="F13" s="19"/>
    </row>
    <row r="14" spans="1:6" s="20" customFormat="1" ht="24" customHeight="1" x14ac:dyDescent="0.25">
      <c r="A14" s="18">
        <v>3</v>
      </c>
      <c r="B14" s="18"/>
      <c r="C14" s="18"/>
      <c r="D14" s="18"/>
      <c r="E14" s="19"/>
      <c r="F14" s="19"/>
    </row>
    <row r="15" spans="1:6" s="20" customFormat="1" ht="24" customHeight="1" x14ac:dyDescent="0.25">
      <c r="A15" s="18">
        <v>4</v>
      </c>
      <c r="B15" s="18"/>
      <c r="C15" s="18"/>
      <c r="D15" s="18"/>
      <c r="E15" s="19"/>
      <c r="F15" s="19"/>
    </row>
    <row r="16" spans="1:6" s="20" customFormat="1" ht="24" customHeight="1" x14ac:dyDescent="0.25">
      <c r="A16" s="18">
        <v>5</v>
      </c>
      <c r="B16" s="18"/>
      <c r="C16" s="18"/>
      <c r="D16" s="18"/>
      <c r="E16" s="19"/>
      <c r="F16" s="19"/>
    </row>
    <row r="17" spans="1:6" s="20" customFormat="1" ht="24" customHeight="1" x14ac:dyDescent="0.25">
      <c r="A17" s="18">
        <v>6</v>
      </c>
      <c r="B17" s="18"/>
      <c r="C17" s="18"/>
      <c r="D17" s="18"/>
      <c r="E17" s="19"/>
      <c r="F17" s="19"/>
    </row>
    <row r="18" spans="1:6" s="20" customFormat="1" ht="24" customHeight="1" x14ac:dyDescent="0.25">
      <c r="A18" s="18">
        <v>7</v>
      </c>
      <c r="B18" s="18"/>
      <c r="C18" s="18"/>
      <c r="D18" s="18"/>
      <c r="E18" s="19"/>
      <c r="F18" s="19"/>
    </row>
    <row r="19" spans="1:6" s="20" customFormat="1" ht="24" customHeight="1" x14ac:dyDescent="0.25">
      <c r="A19" s="18">
        <v>8</v>
      </c>
      <c r="B19" s="18"/>
      <c r="C19" s="18"/>
      <c r="D19" s="18"/>
      <c r="E19" s="19"/>
      <c r="F19" s="19"/>
    </row>
    <row r="20" spans="1:6" s="20" customFormat="1" ht="24" customHeight="1" x14ac:dyDescent="0.25">
      <c r="A20" s="18">
        <v>9</v>
      </c>
      <c r="B20" s="18"/>
      <c r="C20" s="18"/>
      <c r="D20" s="18"/>
      <c r="E20" s="19"/>
      <c r="F20" s="19"/>
    </row>
    <row r="21" spans="1:6" ht="24" customHeight="1" x14ac:dyDescent="0.25">
      <c r="A21" s="18">
        <v>10</v>
      </c>
      <c r="B21" s="16"/>
      <c r="C21" s="7"/>
      <c r="D21" s="7"/>
      <c r="E21" s="8"/>
      <c r="F21" s="8"/>
    </row>
    <row r="22" spans="1:6" ht="24" customHeight="1" x14ac:dyDescent="0.25">
      <c r="A22" s="18">
        <v>11</v>
      </c>
      <c r="B22" s="16"/>
      <c r="C22" s="7"/>
      <c r="D22" s="7"/>
      <c r="E22" s="8"/>
      <c r="F22" s="8"/>
    </row>
    <row r="23" spans="1:6" ht="24" customHeight="1" x14ac:dyDescent="0.25">
      <c r="A23" s="18">
        <v>12</v>
      </c>
      <c r="B23" s="16"/>
      <c r="C23" s="7"/>
      <c r="D23" s="7"/>
      <c r="E23" s="8"/>
      <c r="F23" s="8"/>
    </row>
    <row r="24" spans="1:6" ht="24" customHeight="1" x14ac:dyDescent="0.25">
      <c r="A24" s="18">
        <v>13</v>
      </c>
      <c r="B24" s="16"/>
      <c r="C24" s="7"/>
      <c r="D24" s="7"/>
      <c r="E24" s="8"/>
      <c r="F24" s="8"/>
    </row>
    <row r="25" spans="1:6" ht="24" customHeight="1" x14ac:dyDescent="0.25">
      <c r="A25" s="18">
        <v>14</v>
      </c>
      <c r="B25" s="16"/>
      <c r="C25" s="7"/>
      <c r="D25" s="7"/>
      <c r="E25" s="8"/>
      <c r="F25" s="8"/>
    </row>
    <row r="26" spans="1:6" ht="24" customHeight="1" x14ac:dyDescent="0.25">
      <c r="A26" s="18">
        <v>15</v>
      </c>
      <c r="B26" s="16"/>
      <c r="C26" s="7"/>
      <c r="D26" s="7"/>
      <c r="E26" s="8"/>
      <c r="F26" s="8"/>
    </row>
    <row r="27" spans="1:6" ht="24" customHeight="1" x14ac:dyDescent="0.25">
      <c r="A27" s="18">
        <v>16</v>
      </c>
      <c r="B27" s="16"/>
      <c r="C27" s="7"/>
      <c r="D27" s="7"/>
      <c r="E27" s="8"/>
      <c r="F27" s="8"/>
    </row>
    <row r="28" spans="1:6" ht="24" customHeight="1" x14ac:dyDescent="0.25">
      <c r="A28" s="18">
        <v>17</v>
      </c>
      <c r="B28" s="16"/>
      <c r="C28" s="7"/>
      <c r="D28" s="7"/>
      <c r="E28" s="8"/>
      <c r="F28" s="8"/>
    </row>
    <row r="29" spans="1:6" ht="24" customHeight="1" x14ac:dyDescent="0.25">
      <c r="A29" s="18">
        <v>18</v>
      </c>
      <c r="B29" s="16"/>
      <c r="C29" s="7"/>
      <c r="D29" s="7"/>
      <c r="E29" s="8"/>
      <c r="F29" s="8"/>
    </row>
    <row r="30" spans="1:6" ht="24" customHeight="1" x14ac:dyDescent="0.25">
      <c r="A30" s="18">
        <v>19</v>
      </c>
      <c r="B30" s="16"/>
      <c r="C30" s="7"/>
      <c r="D30" s="7"/>
      <c r="E30" s="8"/>
      <c r="F30" s="8"/>
    </row>
    <row r="31" spans="1:6" ht="24" customHeight="1" x14ac:dyDescent="0.25">
      <c r="A31" s="40"/>
      <c r="B31" s="41"/>
      <c r="C31" s="41"/>
      <c r="D31" s="41"/>
      <c r="E31" s="42"/>
      <c r="F31" s="11"/>
    </row>
    <row r="32" spans="1:6" ht="24.75" customHeight="1" x14ac:dyDescent="0.25">
      <c r="B32" s="12" t="s">
        <v>36</v>
      </c>
      <c r="C32" s="10"/>
      <c r="E32" s="44" t="s">
        <v>37</v>
      </c>
      <c r="F32" s="44"/>
    </row>
    <row r="33" spans="2:6" x14ac:dyDescent="0.25">
      <c r="B33" s="17" t="s">
        <v>38</v>
      </c>
      <c r="C33" s="14"/>
      <c r="E33" s="43" t="s">
        <v>38</v>
      </c>
      <c r="F33" s="43"/>
    </row>
    <row r="34" spans="2:6" x14ac:dyDescent="0.25">
      <c r="D34" s="6"/>
    </row>
  </sheetData>
  <mergeCells count="6">
    <mergeCell ref="E32:F32"/>
    <mergeCell ref="E33:F33"/>
    <mergeCell ref="A1:F1"/>
    <mergeCell ref="A2:F2"/>
    <mergeCell ref="A3:F3"/>
    <mergeCell ref="A31:E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Kem theo HĐ GTGT</vt:lpstr>
      <vt:lpstr>Kem theo HĐ ban hang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Nguyen </cp:lastModifiedBy>
  <dcterms:created xsi:type="dcterms:W3CDTF">2017-06-14T07:44:19Z</dcterms:created>
  <dcterms:modified xsi:type="dcterms:W3CDTF">2017-08-18T07:31:11Z</dcterms:modified>
</cp:coreProperties>
</file>